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80" windowWidth="14460" windowHeight="8440" activeTab="0"/>
  </bookViews>
  <sheets>
    <sheet name="Breakdown" sheetId="1" r:id="rId1"/>
  </sheets>
  <definedNames>
    <definedName name="_xlnm.Print_Area" localSheetId="0">'Breakdown'!$A$1:$H$11</definedName>
  </definedNames>
  <calcPr fullCalcOnLoad="1"/>
</workbook>
</file>

<file path=xl/sharedStrings.xml><?xml version="1.0" encoding="utf-8"?>
<sst xmlns="http://schemas.openxmlformats.org/spreadsheetml/2006/main" count="26" uniqueCount="25">
  <si>
    <t>VAT</t>
  </si>
  <si>
    <t>DESCRIPTION</t>
  </si>
  <si>
    <t>PERIOD 1</t>
  </si>
  <si>
    <t>PERIOD 2</t>
  </si>
  <si>
    <t>PERIOD 3</t>
  </si>
  <si>
    <t>PERIOD 4</t>
  </si>
  <si>
    <t>VARIANCE</t>
  </si>
  <si>
    <t>APR-JUN</t>
  </si>
  <si>
    <t>JUL-SEP</t>
  </si>
  <si>
    <t>OCT-DEC</t>
  </si>
  <si>
    <t xml:space="preserve">Agency Reimbursement </t>
  </si>
  <si>
    <t>NET EXPENDITURE</t>
  </si>
  <si>
    <t xml:space="preserve">TOTAL </t>
  </si>
  <si>
    <t>CLIENT CODE</t>
  </si>
  <si>
    <t>JAN-MAR</t>
  </si>
  <si>
    <t>Due</t>
  </si>
  <si>
    <t xml:space="preserve"> </t>
  </si>
  <si>
    <t>GOS - BUDGET</t>
  </si>
  <si>
    <t>Cleansing Operations</t>
  </si>
  <si>
    <t>24217/1284</t>
  </si>
  <si>
    <t>24217/1280</t>
  </si>
  <si>
    <t>GOS - Contribution to OCC Highway Maintenance</t>
  </si>
  <si>
    <t>Internal Recharges</t>
  </si>
  <si>
    <t>24217/1901</t>
  </si>
  <si>
    <t>24207/3154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</si>
</sst>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£&quot;#,##0.00"/>
    <numFmt numFmtId="166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2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2" fontId="41" fillId="0" borderId="10" xfId="0" applyNumberFormat="1" applyFont="1" applyFill="1" applyBorder="1" applyAlignment="1">
      <alignment/>
    </xf>
    <xf numFmtId="2" fontId="4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1" sqref="A1"/>
    </sheetView>
  </sheetViews>
  <sheetFormatPr defaultColWidth="8.8515625" defaultRowHeight="12.75"/>
  <cols>
    <col min="1" max="1" width="20.7109375" style="7" customWidth="1"/>
    <col min="2" max="2" width="35.421875" style="0" bestFit="1" customWidth="1"/>
    <col min="3" max="3" width="14.421875" style="3" bestFit="1" customWidth="1"/>
    <col min="4" max="5" width="10.421875" style="11" bestFit="1" customWidth="1"/>
    <col min="6" max="7" width="9.421875" style="6" bestFit="1" customWidth="1"/>
    <col min="8" max="8" width="10.421875" style="0" bestFit="1" customWidth="1"/>
  </cols>
  <sheetData>
    <row r="1" spans="1:8" s="1" customFormat="1" ht="12">
      <c r="A1" s="13" t="s">
        <v>13</v>
      </c>
      <c r="B1" s="14" t="s">
        <v>1</v>
      </c>
      <c r="C1" s="15" t="s">
        <v>17</v>
      </c>
      <c r="D1" s="16" t="s">
        <v>2</v>
      </c>
      <c r="E1" s="16" t="s">
        <v>3</v>
      </c>
      <c r="F1" s="14" t="s">
        <v>4</v>
      </c>
      <c r="G1" s="14" t="s">
        <v>5</v>
      </c>
      <c r="H1" s="14" t="s">
        <v>6</v>
      </c>
    </row>
    <row r="2" spans="1:8" ht="12">
      <c r="A2" s="21"/>
      <c r="B2" s="22"/>
      <c r="C2" s="23"/>
      <c r="D2" s="19" t="s">
        <v>7</v>
      </c>
      <c r="E2" s="19" t="s">
        <v>8</v>
      </c>
      <c r="F2" s="9" t="s">
        <v>9</v>
      </c>
      <c r="G2" s="9" t="s">
        <v>14</v>
      </c>
      <c r="H2" s="22"/>
    </row>
    <row r="3" spans="1:8" ht="12">
      <c r="A3" s="17" t="s">
        <v>20</v>
      </c>
      <c r="B3" s="10" t="s">
        <v>21</v>
      </c>
      <c r="C3" s="28">
        <v>2187.24</v>
      </c>
      <c r="D3" s="28">
        <v>546.81</v>
      </c>
      <c r="E3" s="28">
        <v>546.81</v>
      </c>
      <c r="F3" s="29">
        <v>546.81</v>
      </c>
      <c r="G3" s="29">
        <v>546.81</v>
      </c>
      <c r="H3" s="29">
        <f>SUM(D3:G3)-C3</f>
        <v>0</v>
      </c>
    </row>
    <row r="4" spans="1:9" ht="12">
      <c r="A4" s="17" t="s">
        <v>19</v>
      </c>
      <c r="B4" s="10" t="s">
        <v>18</v>
      </c>
      <c r="C4" s="28">
        <v>302.6</v>
      </c>
      <c r="D4" s="28">
        <f>SUM(24.65*102.3%)*3</f>
        <v>75.65084999999999</v>
      </c>
      <c r="E4" s="28">
        <f>SUM(24.65*102.3%)*3</f>
        <v>75.65084999999999</v>
      </c>
      <c r="F4" s="28">
        <f>SUM(24.65*102.3%)*3</f>
        <v>75.65084999999999</v>
      </c>
      <c r="G4" s="28">
        <f>SUM(24.65*102.3%)*3</f>
        <v>75.65084999999999</v>
      </c>
      <c r="H4" s="29">
        <f>SUM(D4:G4)-C4</f>
        <v>0.003399999999942338</v>
      </c>
      <c r="I4" s="20"/>
    </row>
    <row r="5" spans="1:9" ht="12">
      <c r="A5" s="17" t="s">
        <v>23</v>
      </c>
      <c r="B5" s="30" t="s">
        <v>22</v>
      </c>
      <c r="C5" s="28">
        <v>248.98</v>
      </c>
      <c r="D5" s="28">
        <v>62.25</v>
      </c>
      <c r="E5" s="28">
        <v>62.25</v>
      </c>
      <c r="F5" s="28">
        <v>62.24</v>
      </c>
      <c r="G5" s="28">
        <v>62.24</v>
      </c>
      <c r="H5" s="29">
        <f>SUM(D5:G5)-C5</f>
        <v>0</v>
      </c>
      <c r="I5" s="20"/>
    </row>
    <row r="6" spans="1:9" ht="12">
      <c r="A6" s="17"/>
      <c r="B6" s="10"/>
      <c r="C6" s="23"/>
      <c r="D6" s="23"/>
      <c r="E6" s="23"/>
      <c r="F6" s="23"/>
      <c r="G6" s="25"/>
      <c r="H6" s="29"/>
      <c r="I6" s="20"/>
    </row>
    <row r="7" spans="1:8" ht="12">
      <c r="A7" s="27" t="s">
        <v>11</v>
      </c>
      <c r="B7" s="10"/>
      <c r="C7" s="28">
        <f>SUM(C3:C3)</f>
        <v>2187.24</v>
      </c>
      <c r="D7" s="28">
        <f>SUM(D3:D6)</f>
        <v>684.7108499999999</v>
      </c>
      <c r="E7" s="28">
        <f>SUM(E3:E6)</f>
        <v>684.7108499999999</v>
      </c>
      <c r="F7" s="28">
        <f>SUM(F3:F6)</f>
        <v>684.70085</v>
      </c>
      <c r="G7" s="29">
        <f>SUM(G3:G6)</f>
        <v>684.70085</v>
      </c>
      <c r="H7" s="28"/>
    </row>
    <row r="8" spans="1:8" ht="12">
      <c r="A8" s="27" t="s">
        <v>0</v>
      </c>
      <c r="B8" s="10"/>
      <c r="C8" s="28">
        <f>SUM(C7*20%)</f>
        <v>437.448</v>
      </c>
      <c r="D8" s="28">
        <f>SUM(D7*20%)</f>
        <v>136.94217</v>
      </c>
      <c r="E8" s="28">
        <f>SUM(E7*20%)</f>
        <v>136.94217</v>
      </c>
      <c r="F8" s="28">
        <f>SUM(F7*20%)</f>
        <v>136.94017</v>
      </c>
      <c r="G8" s="29">
        <f>SUM(G7*20%)</f>
        <v>136.94017</v>
      </c>
      <c r="H8" s="10"/>
    </row>
    <row r="9" spans="1:8" ht="12">
      <c r="A9" s="27" t="s">
        <v>12</v>
      </c>
      <c r="B9" s="10"/>
      <c r="C9" s="28">
        <f>SUM(C7:C8)</f>
        <v>2624.6879999999996</v>
      </c>
      <c r="D9" s="28">
        <f>SUM(D7:D8)</f>
        <v>821.65302</v>
      </c>
      <c r="E9" s="28">
        <f>SUM(E7:E8)</f>
        <v>821.65302</v>
      </c>
      <c r="F9" s="28">
        <f>SUM(F7:F8)</f>
        <v>821.6410199999999</v>
      </c>
      <c r="G9" s="29">
        <f>SUM(G7:G8)</f>
        <v>821.6410199999999</v>
      </c>
      <c r="H9" s="10"/>
    </row>
    <row r="10" spans="1:8" s="1" customFormat="1" ht="12">
      <c r="A10" s="8"/>
      <c r="B10" s="9"/>
      <c r="C10" s="26"/>
      <c r="D10" s="23"/>
      <c r="E10" s="26"/>
      <c r="F10" s="24"/>
      <c r="G10" s="24"/>
      <c r="H10" s="9"/>
    </row>
    <row r="11" spans="1:8" s="1" customFormat="1" ht="12">
      <c r="A11" s="8" t="s">
        <v>24</v>
      </c>
      <c r="B11" s="9" t="s">
        <v>10</v>
      </c>
      <c r="C11" s="5"/>
      <c r="D11" s="12" t="s">
        <v>15</v>
      </c>
      <c r="E11" s="18"/>
      <c r="F11" s="18"/>
      <c r="G11" s="18"/>
      <c r="H11" s="9"/>
    </row>
    <row r="12" spans="1:6" s="1" customFormat="1" ht="12">
      <c r="A12" s="4"/>
      <c r="C12" s="2"/>
      <c r="D12" s="11"/>
      <c r="E12" s="2"/>
      <c r="F12" s="1" t="s">
        <v>16</v>
      </c>
    </row>
    <row r="31" ht="12">
      <c r="B31" s="6" t="s">
        <v>16</v>
      </c>
    </row>
  </sheetData>
  <sheetProtection/>
  <printOptions horizontalCentered="1"/>
  <pageMargins left="0.7480314960629921" right="0.7480314960629921" top="1.1458333333333333" bottom="0.984251968503937" header="0.5118110236220472" footer="0.5118110236220472"/>
  <pageSetup horizontalDpi="600" verticalDpi="600" orientation="landscape" paperSize="9"/>
  <headerFooter alignWithMargins="0">
    <oddHeader>&amp;L&amp;"Arial Black,Bold"GOSFORD &amp; WATER EATON PARISH COUNCIL   &amp;C&amp;"Arial Black,Regular"LANDSCAPE SERVICES COSTS&amp;R&amp;"Arial Black,Bold"APRIL - JUNE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Cherwell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PaulAlmond</dc:creator>
  <cp:keywords/>
  <dc:description/>
  <cp:lastModifiedBy>KAZ EAST</cp:lastModifiedBy>
  <cp:lastPrinted>2018-10-23T10:53:21Z</cp:lastPrinted>
  <dcterms:created xsi:type="dcterms:W3CDTF">2003-02-06T12:37:55Z</dcterms:created>
  <dcterms:modified xsi:type="dcterms:W3CDTF">2018-11-06T17:41:17Z</dcterms:modified>
  <cp:category/>
  <cp:version/>
  <cp:contentType/>
  <cp:contentStatus/>
</cp:coreProperties>
</file>